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regionemarche.intra\ormadfs\Stock11\SettoreIISP\Sport\Programma 2026\Avvisi\4.2 - Ufficio Scolastico regionale\2026\01.Modulistica 2026\2026\"/>
    </mc:Choice>
  </mc:AlternateContent>
  <xr:revisionPtr revIDLastSave="0" documentId="13_ncr:1_{553BFE69-3201-4473-93A1-F07A403DD92A}" xr6:coauthVersionLast="36" xr6:coauthVersionMax="36" xr10:uidLastSave="{00000000-0000-0000-0000-000000000000}"/>
  <bookViews>
    <workbookView xWindow="-120" yWindow="-120" windowWidth="20616" windowHeight="7740" xr2:uid="{00000000-000D-0000-FFFF-FFFF00000000}"/>
  </bookViews>
  <sheets>
    <sheet name="Piano finanziario" sheetId="2" r:id="rId1"/>
  </sheets>
  <definedNames>
    <definedName name="_xlnm.Print_Area" localSheetId="0">'Piano finanziario'!$A$1:$F$40</definedName>
  </definedNames>
  <calcPr calcId="191029"/>
</workbook>
</file>

<file path=xl/calcChain.xml><?xml version="1.0" encoding="utf-8"?>
<calcChain xmlns="http://schemas.openxmlformats.org/spreadsheetml/2006/main">
  <c r="D39" i="2" l="1"/>
  <c r="D38" i="2"/>
  <c r="D36" i="2"/>
  <c r="D37" i="2"/>
  <c r="D34" i="2"/>
  <c r="D35" i="2"/>
  <c r="A38" i="2"/>
  <c r="A36" i="2"/>
  <c r="A34" i="2"/>
  <c r="F28" i="2"/>
  <c r="F21" i="2"/>
  <c r="F14" i="2"/>
  <c r="C35" i="2" s="1"/>
  <c r="C37" i="2" l="1"/>
  <c r="C39" i="2" s="1"/>
  <c r="F29" i="2"/>
  <c r="F33" i="2" s="1"/>
  <c r="F40" i="2" l="1"/>
  <c r="C36" i="2"/>
  <c r="C34" i="2" l="1"/>
  <c r="E34" i="2" l="1"/>
  <c r="E36" i="2" l="1"/>
  <c r="C38" i="2" l="1"/>
  <c r="F37" i="2" s="1"/>
  <c r="E38" i="2" l="1"/>
  <c r="E40" i="2" s="1"/>
  <c r="C40" i="2"/>
</calcChain>
</file>

<file path=xl/sharedStrings.xml><?xml version="1.0" encoding="utf-8"?>
<sst xmlns="http://schemas.openxmlformats.org/spreadsheetml/2006/main" count="63" uniqueCount="58">
  <si>
    <t xml:space="preserve">Progetto: </t>
  </si>
  <si>
    <t>A</t>
  </si>
  <si>
    <t>B</t>
  </si>
  <si>
    <t>C</t>
  </si>
  <si>
    <t>A.1</t>
  </si>
  <si>
    <t>B.1</t>
  </si>
  <si>
    <t>B.2</t>
  </si>
  <si>
    <t>Soggetto proponente:</t>
  </si>
  <si>
    <t xml:space="preserve">
 </t>
  </si>
  <si>
    <t>A.2</t>
  </si>
  <si>
    <t>A.3</t>
  </si>
  <si>
    <t>B.3</t>
  </si>
  <si>
    <t>C.1.1</t>
  </si>
  <si>
    <t>C.1.2</t>
  </si>
  <si>
    <t>C.1.3</t>
  </si>
  <si>
    <t>Importo</t>
  </si>
  <si>
    <t>codice Macrovoce</t>
  </si>
  <si>
    <t>Cod Voce di spesa</t>
  </si>
  <si>
    <t>COSTO TOTALE DEL PROGETTO (A+B+C)</t>
  </si>
  <si>
    <t>TOTALE SPESE ATTIVITA' A</t>
  </si>
  <si>
    <t>TOTALE SPESE ATTIVITA' B</t>
  </si>
  <si>
    <t>TOTALE SPESE ATTIVITA' C</t>
  </si>
  <si>
    <t>Modello 3 Piano Finanziario</t>
  </si>
  <si>
    <t>PIANO FINANZIARIO Dettaglio delle Macrovoci di Spesa</t>
  </si>
  <si>
    <t>ENTRATE</t>
  </si>
  <si>
    <t>SPESE</t>
  </si>
  <si>
    <t>DESCRIZIONE</t>
  </si>
  <si>
    <t>IMPUTAZIONE SPESA</t>
  </si>
  <si>
    <t>IMPORTO</t>
  </si>
  <si>
    <t xml:space="preserve">Descrizione Voce di Spesa                                                                                                                                             Riportare numero e denominazione delle attività di riferimento come da Modello 2 nonché la descrizione analitica della natura degli acquisti
                                                                                                                                                                                                                    </t>
  </si>
  <si>
    <t>es: assistenza medica</t>
  </si>
  <si>
    <t xml:space="preserve">es: gestione gare </t>
  </si>
  <si>
    <t>es: abbigliamento sportivo</t>
  </si>
  <si>
    <t>es: acquisto casacche, pettorine</t>
  </si>
  <si>
    <t>es: materiale tecnico di gara temporaneo</t>
  </si>
  <si>
    <t>es: ambulanza nell'evento</t>
  </si>
  <si>
    <t>es: guardia medica nell'evento</t>
  </si>
  <si>
    <t>es: compensi professionali (arbitri, tecnici, supporto organizzativo)</t>
  </si>
  <si>
    <t>es: materiale di consumo per gare</t>
  </si>
  <si>
    <t>es: comunicazione eventi (stampa materiali, locandine)</t>
  </si>
  <si>
    <t>es: servizi tecnici e organizzativi, comprensivi di supporto digitale</t>
  </si>
  <si>
    <t>C.1.4</t>
  </si>
  <si>
    <t>C.1.5</t>
  </si>
  <si>
    <t>A.4</t>
  </si>
  <si>
    <t>B.4</t>
  </si>
  <si>
    <t>B.5</t>
  </si>
  <si>
    <t>A.5</t>
  </si>
  <si>
    <t>RIEPILOGO PIANO FINANZIARIO E COFINANZIAMENTO</t>
  </si>
  <si>
    <t>Contributo ente …..</t>
  </si>
  <si>
    <t>Contributo Regione Marche</t>
  </si>
  <si>
    <t>Totale entrate</t>
  </si>
  <si>
    <t>Totale spese</t>
  </si>
  <si>
    <t>PROGETTO</t>
  </si>
  <si>
    <t>ATTIVITA'</t>
  </si>
  <si>
    <t>CONTRIBUTO REGIONE MARCHE</t>
  </si>
  <si>
    <t>CONTRIBUTO ENTE</t>
  </si>
  <si>
    <t>TOTALE PROGETTO</t>
  </si>
  <si>
    <t>AZIONE 4.2 - CONTRIBUTI PER LA REALIZZAZIONE DELLE “COMPETIZIONI SPORTIVE SCOLASTICHE” E DELLE ALTRE ATTIVITA’ PREVISTE DAL PIANO REGIONALE PER LO SPORT SCOLASTICO DELL’UFFICIO SCOLASTICO REGIONALE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</si>
</sst>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hh&quot;:&quot;mm"/>
    <numFmt numFmtId="165" formatCode="&quot; &quot;[$€-410]&quot; &quot;#,##0.00&quot; &quot;;&quot;-&quot;[$€-410]&quot; &quot;#,##0.00&quot; &quot;;&quot; &quot;[$€-410]&quot; -&quot;00&quot; &quot;;&quot; &quot;@&quot; &quot;"/>
    <numFmt numFmtId="166" formatCode="d\-mmm\-yy"/>
    <numFmt numFmtId="167" formatCode="&quot; L. &quot;#,##0.00&quot; &quot;;&quot;-L. &quot;#,##0.00&quot; &quot;;&quot; L. -&quot;00&quot; &quot;;&quot; &quot;@&quot; &quot;"/>
    <numFmt numFmtId="168" formatCode="&quot;€&quot;\ #,##0.00"/>
    <numFmt numFmtId="169" formatCode="#,##0.00\ &quot;€&quot;"/>
    <numFmt numFmtId="170" formatCode="_-* #,##0.00\ [$€-410]_-;\-* #,##0.00\ [$€-410]_-;_-* &quot;-&quot;??\ [$€-410]_-;_-@_-"/>
  </numFmts>
  <fonts count="12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sz val="8"/>
      <name val="Arial"/>
      <family val="2"/>
    </font>
    <font>
      <i/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i/>
      <sz val="10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7DEE8"/>
      </patternFill>
    </fill>
    <fill>
      <patternFill patternType="solid">
        <fgColor theme="4" tint="0.79998168889431442"/>
        <bgColor rgb="FFB7DEE8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4" fillId="0" borderId="0" xfId="0" applyFont="1" applyAlignment="1" applyProtection="1">
      <alignment vertical="center" wrapText="1"/>
      <protection locked="0"/>
    </xf>
    <xf numFmtId="0" fontId="4" fillId="0" borderId="3" xfId="0" applyFont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10" fontId="4" fillId="0" borderId="0" xfId="2" applyNumberFormat="1" applyFont="1" applyFill="1" applyAlignment="1" applyProtection="1">
      <alignment vertical="center"/>
      <protection locked="0"/>
    </xf>
    <xf numFmtId="0" fontId="4" fillId="2" borderId="2" xfId="0" applyFont="1" applyFill="1" applyBorder="1" applyAlignment="1" applyProtection="1">
      <alignment horizontal="left" vertical="center"/>
      <protection locked="0"/>
    </xf>
    <xf numFmtId="49" fontId="4" fillId="0" borderId="0" xfId="0" applyNumberFormat="1" applyFont="1" applyFill="1" applyAlignment="1" applyProtection="1">
      <alignment horizontal="center"/>
      <protection locked="0"/>
    </xf>
    <xf numFmtId="49" fontId="4" fillId="0" borderId="0" xfId="0" applyNumberFormat="1" applyFont="1" applyFill="1" applyAlignment="1" applyProtection="1">
      <alignment wrapText="1"/>
      <protection locked="0"/>
    </xf>
    <xf numFmtId="166" fontId="4" fillId="0" borderId="0" xfId="0" applyNumberFormat="1" applyFont="1" applyFill="1" applyAlignment="1" applyProtection="1">
      <alignment horizont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49" fontId="4" fillId="0" borderId="0" xfId="0" applyNumberFormat="1" applyFont="1" applyAlignment="1" applyProtection="1">
      <alignment horizontal="center"/>
      <protection locked="0"/>
    </xf>
    <xf numFmtId="49" fontId="4" fillId="0" borderId="0" xfId="0" applyNumberFormat="1" applyFont="1" applyAlignment="1" applyProtection="1">
      <alignment wrapText="1"/>
      <protection locked="0"/>
    </xf>
    <xf numFmtId="166" fontId="4" fillId="0" borderId="0" xfId="0" applyNumberFormat="1" applyFont="1" applyAlignment="1" applyProtection="1">
      <alignment horizontal="center"/>
      <protection locked="0"/>
    </xf>
    <xf numFmtId="49" fontId="4" fillId="0" borderId="7" xfId="0" applyNumberFormat="1" applyFont="1" applyFill="1" applyBorder="1" applyAlignment="1" applyProtection="1">
      <alignment vertical="top" wrapText="1"/>
      <protection locked="0"/>
    </xf>
    <xf numFmtId="49" fontId="4" fillId="0" borderId="0" xfId="0" applyNumberFormat="1" applyFont="1" applyAlignment="1" applyProtection="1">
      <alignment vertical="center"/>
      <protection locked="0"/>
    </xf>
    <xf numFmtId="0" fontId="4" fillId="6" borderId="6" xfId="0" applyFont="1" applyFill="1" applyBorder="1" applyAlignment="1" applyProtection="1">
      <alignment horizontal="center" vertical="center" wrapText="1"/>
      <protection locked="0"/>
    </xf>
    <xf numFmtId="44" fontId="4" fillId="6" borderId="1" xfId="0" applyNumberFormat="1" applyFont="1" applyFill="1" applyBorder="1" applyAlignment="1" applyProtection="1">
      <alignment vertical="center" wrapText="1"/>
      <protection locked="0"/>
    </xf>
    <xf numFmtId="0" fontId="4" fillId="6" borderId="7" xfId="0" applyFont="1" applyFill="1" applyBorder="1" applyAlignment="1" applyProtection="1">
      <alignment horizontal="center" vertical="center" wrapText="1"/>
      <protection locked="0"/>
    </xf>
    <xf numFmtId="164" fontId="4" fillId="0" borderId="6" xfId="0" applyNumberFormat="1" applyFont="1" applyBorder="1" applyAlignment="1" applyProtection="1">
      <alignment horizontal="center" vertical="center"/>
      <protection locked="0"/>
    </xf>
    <xf numFmtId="44" fontId="5" fillId="3" borderId="1" xfId="0" applyNumberFormat="1" applyFont="1" applyFill="1" applyBorder="1" applyAlignment="1" applyProtection="1">
      <alignment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164" fontId="5" fillId="0" borderId="1" xfId="0" applyNumberFormat="1" applyFont="1" applyBorder="1" applyAlignment="1" applyProtection="1">
      <alignment horizontal="center" vertical="center"/>
      <protection locked="0"/>
    </xf>
    <xf numFmtId="170" fontId="5" fillId="5" borderId="7" xfId="0" applyNumberFormat="1" applyFont="1" applyFill="1" applyBorder="1" applyAlignment="1" applyProtection="1">
      <alignment horizontal="center" vertical="center"/>
      <protection locked="0"/>
    </xf>
    <xf numFmtId="168" fontId="4" fillId="5" borderId="7" xfId="0" applyNumberFormat="1" applyFont="1" applyFill="1" applyBorder="1" applyAlignment="1" applyProtection="1">
      <alignment horizontal="right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170" fontId="5" fillId="5" borderId="7" xfId="1" applyNumberFormat="1" applyFont="1" applyFill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5" fillId="0" borderId="8" xfId="0" applyFont="1" applyBorder="1" applyAlignment="1" applyProtection="1">
      <alignment horizontal="left"/>
      <protection locked="0"/>
    </xf>
    <xf numFmtId="44" fontId="5" fillId="0" borderId="9" xfId="0" applyNumberFormat="1" applyFont="1" applyBorder="1" applyAlignment="1" applyProtection="1">
      <protection locked="0"/>
    </xf>
    <xf numFmtId="169" fontId="4" fillId="4" borderId="10" xfId="2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49" fontId="5" fillId="0" borderId="0" xfId="0" applyNumberFormat="1" applyFont="1" applyAlignment="1" applyProtection="1">
      <alignment vertical="center"/>
      <protection locked="0"/>
    </xf>
    <xf numFmtId="44" fontId="5" fillId="0" borderId="0" xfId="0" applyNumberFormat="1" applyFont="1" applyAlignment="1" applyProtection="1">
      <alignment vertical="center"/>
      <protection locked="0"/>
    </xf>
    <xf numFmtId="165" fontId="5" fillId="0" borderId="0" xfId="1" applyNumberFormat="1" applyFont="1" applyAlignment="1" applyProtection="1">
      <alignment vertical="center"/>
      <protection locked="0"/>
    </xf>
    <xf numFmtId="44" fontId="5" fillId="7" borderId="25" xfId="0" applyNumberFormat="1" applyFont="1" applyFill="1" applyBorder="1" applyAlignment="1" applyProtection="1">
      <alignment vertical="center"/>
      <protection hidden="1"/>
    </xf>
    <xf numFmtId="165" fontId="5" fillId="7" borderId="25" xfId="1" applyNumberFormat="1" applyFont="1" applyFill="1" applyBorder="1" applyAlignment="1" applyProtection="1">
      <alignment horizontal="center" vertical="center"/>
      <protection hidden="1"/>
    </xf>
    <xf numFmtId="44" fontId="5" fillId="0" borderId="26" xfId="0" applyNumberFormat="1" applyFont="1" applyBorder="1" applyAlignment="1" applyProtection="1">
      <alignment horizontal="center" vertical="center" wrapText="1"/>
      <protection hidden="1"/>
    </xf>
    <xf numFmtId="49" fontId="5" fillId="0" borderId="6" xfId="0" applyNumberFormat="1" applyFont="1" applyBorder="1" applyAlignment="1" applyProtection="1">
      <alignment horizontal="center" vertical="center" wrapText="1"/>
      <protection hidden="1"/>
    </xf>
    <xf numFmtId="49" fontId="5" fillId="0" borderId="7" xfId="0" applyNumberFormat="1" applyFont="1" applyBorder="1" applyAlignment="1" applyProtection="1">
      <alignment horizontal="center" vertical="center" wrapText="1"/>
      <protection hidden="1"/>
    </xf>
    <xf numFmtId="44" fontId="5" fillId="0" borderId="6" xfId="0" applyNumberFormat="1" applyFont="1" applyBorder="1" applyAlignment="1" applyProtection="1">
      <alignment horizontal="center" vertical="center"/>
      <protection hidden="1"/>
    </xf>
    <xf numFmtId="49" fontId="3" fillId="0" borderId="6" xfId="0" applyNumberFormat="1" applyFont="1" applyBorder="1" applyAlignment="1" applyProtection="1">
      <alignment vertical="center" wrapText="1"/>
      <protection hidden="1"/>
    </xf>
    <xf numFmtId="8" fontId="3" fillId="0" borderId="7" xfId="0" applyNumberFormat="1" applyFont="1" applyBorder="1" applyAlignment="1" applyProtection="1">
      <alignment vertical="center" wrapText="1"/>
      <protection hidden="1"/>
    </xf>
    <xf numFmtId="164" fontId="3" fillId="0" borderId="11" xfId="0" applyNumberFormat="1" applyFont="1" applyBorder="1" applyAlignment="1" applyProtection="1">
      <alignment horizontal="center" vertical="center" wrapText="1"/>
      <protection hidden="1"/>
    </xf>
    <xf numFmtId="44" fontId="3" fillId="0" borderId="13" xfId="0" applyNumberFormat="1" applyFont="1" applyBorder="1" applyAlignment="1" applyProtection="1">
      <alignment vertical="center" wrapText="1"/>
      <protection hidden="1"/>
    </xf>
    <xf numFmtId="165" fontId="5" fillId="0" borderId="29" xfId="1" applyNumberFormat="1" applyFont="1" applyBorder="1" applyAlignment="1" applyProtection="1">
      <alignment horizontal="center" vertical="center"/>
      <protection hidden="1"/>
    </xf>
    <xf numFmtId="49" fontId="5" fillId="0" borderId="29" xfId="0" applyNumberFormat="1" applyFont="1" applyBorder="1" applyAlignment="1" applyProtection="1">
      <alignment vertical="center"/>
      <protection hidden="1"/>
    </xf>
    <xf numFmtId="44" fontId="10" fillId="0" borderId="21" xfId="0" applyNumberFormat="1" applyFont="1" applyBorder="1" applyAlignment="1" applyProtection="1">
      <alignment horizontal="center" vertical="center" wrapText="1"/>
      <protection hidden="1"/>
    </xf>
    <xf numFmtId="43" fontId="10" fillId="0" borderId="22" xfId="4" applyFont="1" applyBorder="1" applyAlignment="1" applyProtection="1">
      <alignment vertical="center" wrapText="1"/>
      <protection hidden="1"/>
    </xf>
    <xf numFmtId="165" fontId="5" fillId="0" borderId="34" xfId="1" applyNumberFormat="1" applyFont="1" applyBorder="1" applyAlignment="1" applyProtection="1">
      <alignment horizontal="center" vertical="center"/>
      <protection hidden="1"/>
    </xf>
    <xf numFmtId="168" fontId="4" fillId="5" borderId="6" xfId="0" applyNumberFormat="1" applyFont="1" applyFill="1" applyBorder="1" applyAlignment="1" applyProtection="1">
      <alignment horizontal="right" vertical="center"/>
      <protection locked="0"/>
    </xf>
    <xf numFmtId="168" fontId="4" fillId="5" borderId="1" xfId="0" applyNumberFormat="1" applyFont="1" applyFill="1" applyBorder="1" applyAlignment="1" applyProtection="1">
      <alignment horizontal="right" vertical="center"/>
      <protection locked="0"/>
    </xf>
    <xf numFmtId="49" fontId="4" fillId="0" borderId="6" xfId="0" applyNumberFormat="1" applyFont="1" applyBorder="1" applyAlignment="1" applyProtection="1">
      <alignment horizontal="left" vertical="center"/>
      <protection locked="0"/>
    </xf>
    <xf numFmtId="49" fontId="4" fillId="0" borderId="1" xfId="0" applyNumberFormat="1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right" vertical="center" wrapText="1"/>
      <protection locked="0"/>
    </xf>
    <xf numFmtId="0" fontId="4" fillId="6" borderId="1" xfId="0" applyFont="1" applyFill="1" applyBorder="1" applyAlignment="1" applyProtection="1">
      <alignment horizontal="center" wrapText="1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4" fillId="2" borderId="20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/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44" fontId="11" fillId="0" borderId="27" xfId="0" applyNumberFormat="1" applyFont="1" applyBorder="1" applyAlignment="1" applyProtection="1">
      <alignment horizontal="left" vertical="center" wrapText="1"/>
      <protection hidden="1"/>
    </xf>
    <xf numFmtId="44" fontId="11" fillId="0" borderId="28" xfId="0" applyNumberFormat="1" applyFont="1" applyBorder="1" applyAlignment="1" applyProtection="1">
      <alignment horizontal="left" vertical="center" wrapText="1"/>
      <protection hidden="1"/>
    </xf>
    <xf numFmtId="0" fontId="11" fillId="0" borderId="27" xfId="0" applyFont="1" applyBorder="1" applyAlignment="1" applyProtection="1">
      <alignment horizontal="center" vertical="center"/>
      <protection hidden="1"/>
    </xf>
    <xf numFmtId="0" fontId="11" fillId="0" borderId="28" xfId="0" applyFont="1" applyBorder="1" applyAlignment="1" applyProtection="1">
      <alignment horizontal="center" vertical="center"/>
      <protection hidden="1"/>
    </xf>
    <xf numFmtId="44" fontId="5" fillId="0" borderId="31" xfId="0" applyNumberFormat="1" applyFont="1" applyBorder="1" applyAlignment="1" applyProtection="1">
      <alignment horizontal="center" vertical="center"/>
      <protection locked="0"/>
    </xf>
    <xf numFmtId="44" fontId="5" fillId="0" borderId="32" xfId="0" applyNumberFormat="1" applyFont="1" applyBorder="1" applyAlignment="1" applyProtection="1">
      <alignment horizontal="center" vertical="center"/>
      <protection locked="0"/>
    </xf>
    <xf numFmtId="44" fontId="5" fillId="0" borderId="33" xfId="0" applyNumberFormat="1" applyFont="1" applyBorder="1" applyAlignment="1" applyProtection="1">
      <alignment horizontal="center" vertical="center"/>
      <protection locked="0"/>
    </xf>
    <xf numFmtId="165" fontId="5" fillId="0" borderId="25" xfId="1" applyNumberFormat="1" applyFont="1" applyBorder="1" applyAlignment="1" applyProtection="1">
      <alignment horizontal="center" vertical="center"/>
      <protection hidden="1"/>
    </xf>
    <xf numFmtId="165" fontId="5" fillId="0" borderId="30" xfId="1" applyNumberFormat="1" applyFont="1" applyBorder="1" applyAlignment="1" applyProtection="1">
      <alignment horizontal="center" vertical="center"/>
      <protection hidden="1"/>
    </xf>
    <xf numFmtId="165" fontId="5" fillId="0" borderId="29" xfId="1" applyNumberFormat="1" applyFont="1" applyBorder="1" applyAlignment="1" applyProtection="1">
      <alignment horizontal="center" vertical="center"/>
      <protection hidden="1"/>
    </xf>
    <xf numFmtId="170" fontId="5" fillId="0" borderId="12" xfId="0" applyNumberFormat="1" applyFont="1" applyBorder="1" applyAlignment="1" applyProtection="1">
      <alignment horizontal="center" vertical="center"/>
      <protection hidden="1"/>
    </xf>
    <xf numFmtId="170" fontId="5" fillId="0" borderId="14" xfId="0" applyNumberFormat="1" applyFont="1" applyBorder="1" applyAlignment="1" applyProtection="1">
      <alignment horizontal="center" vertical="center"/>
      <protection hidden="1"/>
    </xf>
    <xf numFmtId="49" fontId="5" fillId="7" borderId="4" xfId="0" applyNumberFormat="1" applyFont="1" applyFill="1" applyBorder="1" applyAlignment="1" applyProtection="1">
      <alignment horizontal="center" vertical="center"/>
      <protection hidden="1"/>
    </xf>
    <xf numFmtId="49" fontId="5" fillId="7" borderId="5" xfId="0" applyNumberFormat="1" applyFont="1" applyFill="1" applyBorder="1" applyAlignment="1" applyProtection="1">
      <alignment horizontal="center" vertical="center"/>
      <protection hidden="1"/>
    </xf>
    <xf numFmtId="44" fontId="5" fillId="7" borderId="23" xfId="0" applyNumberFormat="1" applyFont="1" applyFill="1" applyBorder="1" applyAlignment="1" applyProtection="1">
      <alignment horizontal="center" vertical="center"/>
      <protection hidden="1"/>
    </xf>
    <xf numFmtId="44" fontId="5" fillId="7" borderId="24" xfId="0" applyNumberFormat="1" applyFont="1" applyFill="1" applyBorder="1" applyAlignment="1" applyProtection="1">
      <alignment horizontal="center" vertical="center"/>
      <protection hidden="1"/>
    </xf>
  </cellXfs>
  <cellStyles count="5">
    <cellStyle name="cf1" xfId="3" xr:uid="{00000000-0005-0000-0000-000000000000}"/>
    <cellStyle name="Migliaia" xfId="4" builtinId="3"/>
    <cellStyle name="Normale" xfId="0" builtinId="0" customBuiltin="1"/>
    <cellStyle name="Percentuale" xfId="2" builtinId="5" customBuiltin="1"/>
    <cellStyle name="Valuta" xfId="1" builtinId="4" customBuiltin="1"/>
  </cellStyles>
  <dxfs count="0"/>
  <tableStyles count="0" defaultTableStyle="TableStyleMedium2" defaultPivotStyle="PivotStyleLight16"/>
  <colors>
    <mruColors>
      <color rgb="FFFF4F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187325</xdr:colOff>
      <xdr:row>0</xdr:row>
      <xdr:rowOff>71438</xdr:rowOff>
    </xdr:from>
    <xdr:to>
      <xdr:col>0</xdr:col>
      <xdr:colOff>959815</xdr:colOff>
      <xdr:row>0</xdr:row>
      <xdr:rowOff>351878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7325" y="71438"/>
          <a:ext cx="775877" cy="2804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K40"/>
  <sheetViews>
    <sheetView tabSelected="1" zoomScale="90" zoomScaleNormal="90" workbookViewId="0">
      <selection activeCell="A5" sqref="A5:F5"/>
    </sheetView>
  </sheetViews>
  <sheetFormatPr defaultColWidth="9.109375" defaultRowHeight="15.6" x14ac:dyDescent="0.25"/>
  <cols>
    <col min="1" max="1" width="14.77734375" style="38" customWidth="1"/>
    <col min="2" max="2" width="16.77734375" style="39" customWidth="1"/>
    <col min="3" max="5" width="21.77734375" style="38" customWidth="1"/>
    <col min="6" max="6" width="43.21875" style="40" customWidth="1"/>
    <col min="7" max="7" width="9.109375" style="4" customWidth="1"/>
    <col min="8" max="16384" width="9.109375" style="4"/>
  </cols>
  <sheetData>
    <row r="1" spans="1:245" s="5" customFormat="1" ht="34.950000000000003" customHeight="1" x14ac:dyDescent="0.25">
      <c r="A1" s="3" t="s">
        <v>8</v>
      </c>
      <c r="B1" s="65" t="s">
        <v>57</v>
      </c>
      <c r="C1" s="65"/>
      <c r="D1" s="65"/>
      <c r="E1" s="65"/>
      <c r="F1" s="65"/>
      <c r="G1" s="1"/>
      <c r="H1" s="4"/>
      <c r="K1" s="4"/>
      <c r="M1" s="6"/>
      <c r="Q1" s="6"/>
      <c r="U1" s="6"/>
      <c r="Y1" s="6"/>
      <c r="AC1" s="6"/>
      <c r="AG1" s="6"/>
      <c r="AK1" s="6"/>
      <c r="AO1" s="6"/>
      <c r="AS1" s="6"/>
      <c r="AW1" s="6"/>
      <c r="BA1" s="6"/>
      <c r="BE1" s="6"/>
      <c r="BI1" s="6"/>
      <c r="BM1" s="6"/>
      <c r="BQ1" s="6"/>
      <c r="BU1" s="6"/>
      <c r="BY1" s="6"/>
      <c r="CC1" s="6"/>
      <c r="CG1" s="6"/>
      <c r="CK1" s="6"/>
      <c r="CO1" s="6"/>
      <c r="CS1" s="6"/>
      <c r="CW1" s="6"/>
      <c r="DA1" s="6"/>
      <c r="DE1" s="6"/>
      <c r="DI1" s="6"/>
      <c r="DM1" s="6"/>
      <c r="DQ1" s="6"/>
      <c r="DU1" s="6"/>
      <c r="DY1" s="6"/>
      <c r="EC1" s="6"/>
      <c r="EG1" s="6"/>
      <c r="EK1" s="6"/>
      <c r="EO1" s="6"/>
      <c r="ES1" s="6"/>
      <c r="EW1" s="6"/>
      <c r="FA1" s="6"/>
      <c r="FE1" s="6"/>
      <c r="FI1" s="6"/>
      <c r="FM1" s="6"/>
      <c r="FQ1" s="6"/>
      <c r="FU1" s="6"/>
      <c r="FY1" s="6"/>
      <c r="GC1" s="6"/>
      <c r="GG1" s="6"/>
      <c r="GK1" s="6"/>
      <c r="GO1" s="6"/>
      <c r="GS1" s="6"/>
      <c r="GW1" s="6"/>
      <c r="HA1" s="6"/>
      <c r="HE1" s="6"/>
      <c r="HI1" s="6"/>
      <c r="HM1" s="6"/>
      <c r="HQ1" s="6"/>
      <c r="HU1" s="6"/>
      <c r="HY1" s="6"/>
      <c r="IC1" s="6"/>
      <c r="IG1" s="6"/>
      <c r="IK1" s="6"/>
    </row>
    <row r="2" spans="1:245" s="5" customFormat="1" ht="25.05" customHeight="1" x14ac:dyDescent="0.25">
      <c r="A2" s="2"/>
      <c r="B2" s="66" t="s">
        <v>22</v>
      </c>
      <c r="C2" s="66"/>
      <c r="D2" s="66"/>
      <c r="E2" s="66"/>
      <c r="F2" s="66"/>
      <c r="G2" s="1"/>
      <c r="H2" s="4"/>
      <c r="K2" s="4"/>
      <c r="M2" s="6"/>
      <c r="Q2" s="6"/>
      <c r="U2" s="6"/>
      <c r="Y2" s="6"/>
      <c r="AC2" s="6"/>
      <c r="AG2" s="6"/>
      <c r="AK2" s="6"/>
      <c r="AO2" s="6"/>
      <c r="AS2" s="6"/>
      <c r="AW2" s="6"/>
      <c r="BA2" s="6"/>
      <c r="BE2" s="6"/>
      <c r="BI2" s="6"/>
      <c r="BM2" s="6"/>
      <c r="BQ2" s="6"/>
      <c r="BU2" s="6"/>
      <c r="BY2" s="6"/>
      <c r="CC2" s="6"/>
      <c r="CG2" s="6"/>
      <c r="CK2" s="6"/>
      <c r="CO2" s="6"/>
      <c r="CS2" s="6"/>
      <c r="CW2" s="6"/>
      <c r="DA2" s="6"/>
      <c r="DE2" s="6"/>
      <c r="DI2" s="6"/>
      <c r="DM2" s="6"/>
      <c r="DQ2" s="6"/>
      <c r="DU2" s="6"/>
      <c r="DY2" s="6"/>
      <c r="EC2" s="6"/>
      <c r="EG2" s="6"/>
      <c r="EK2" s="6"/>
      <c r="EO2" s="6"/>
      <c r="ES2" s="6"/>
      <c r="EW2" s="6"/>
      <c r="FA2" s="6"/>
      <c r="FE2" s="6"/>
      <c r="FI2" s="6"/>
      <c r="FM2" s="6"/>
      <c r="FQ2" s="6"/>
      <c r="FU2" s="6"/>
      <c r="FY2" s="6"/>
      <c r="GC2" s="6"/>
      <c r="GG2" s="6"/>
      <c r="GK2" s="6"/>
      <c r="GO2" s="6"/>
      <c r="GS2" s="6"/>
      <c r="GW2" s="6"/>
      <c r="HA2" s="6"/>
      <c r="HE2" s="6"/>
      <c r="HI2" s="6"/>
      <c r="HM2" s="6"/>
      <c r="HQ2" s="6"/>
      <c r="HU2" s="6"/>
      <c r="HY2" s="6"/>
      <c r="IC2" s="6"/>
      <c r="IG2" s="6"/>
      <c r="IK2" s="6"/>
    </row>
    <row r="3" spans="1:245" s="5" customFormat="1" ht="34.950000000000003" customHeight="1" x14ac:dyDescent="0.3">
      <c r="A3" s="7" t="s">
        <v>0</v>
      </c>
      <c r="B3" s="70"/>
      <c r="C3" s="71"/>
      <c r="D3" s="71"/>
      <c r="E3" s="71"/>
      <c r="F3" s="72"/>
      <c r="G3" s="8"/>
      <c r="H3" s="9"/>
      <c r="I3" s="8"/>
      <c r="J3" s="8"/>
      <c r="K3" s="10"/>
      <c r="L3" s="11"/>
    </row>
    <row r="4" spans="1:245" s="5" customFormat="1" ht="34.950000000000003" customHeight="1" x14ac:dyDescent="0.3">
      <c r="A4" s="12" t="s">
        <v>7</v>
      </c>
      <c r="B4" s="70"/>
      <c r="C4" s="71"/>
      <c r="D4" s="71"/>
      <c r="E4" s="71"/>
      <c r="F4" s="72"/>
      <c r="G4" s="8"/>
      <c r="H4" s="9"/>
      <c r="I4" s="8"/>
      <c r="J4" s="8"/>
      <c r="K4" s="10"/>
      <c r="L4" s="11"/>
    </row>
    <row r="5" spans="1:245" s="5" customFormat="1" ht="25.05" customHeight="1" x14ac:dyDescent="0.3">
      <c r="A5" s="67"/>
      <c r="B5" s="68"/>
      <c r="C5" s="68"/>
      <c r="D5" s="68"/>
      <c r="E5" s="68"/>
      <c r="F5" s="69"/>
      <c r="G5" s="13"/>
      <c r="H5" s="14"/>
      <c r="I5" s="13"/>
      <c r="J5" s="13"/>
      <c r="K5" s="15"/>
    </row>
    <row r="6" spans="1:245" s="17" customFormat="1" ht="34.950000000000003" customHeight="1" x14ac:dyDescent="0.25">
      <c r="A6" s="58" t="s">
        <v>23</v>
      </c>
      <c r="B6" s="59"/>
      <c r="C6" s="59"/>
      <c r="D6" s="59"/>
      <c r="E6" s="59"/>
      <c r="F6" s="16"/>
    </row>
    <row r="7" spans="1:245" s="11" customFormat="1" ht="84.6" customHeight="1" x14ac:dyDescent="0.3">
      <c r="A7" s="18" t="s">
        <v>16</v>
      </c>
      <c r="B7" s="19" t="s">
        <v>17</v>
      </c>
      <c r="C7" s="62" t="s">
        <v>29</v>
      </c>
      <c r="D7" s="62"/>
      <c r="E7" s="62"/>
      <c r="F7" s="20" t="s">
        <v>15</v>
      </c>
    </row>
    <row r="8" spans="1:245" s="11" customFormat="1" ht="34.950000000000003" customHeight="1" x14ac:dyDescent="0.25">
      <c r="A8" s="21" t="s">
        <v>1</v>
      </c>
      <c r="B8" s="22"/>
      <c r="C8" s="60" t="s">
        <v>32</v>
      </c>
      <c r="D8" s="60"/>
      <c r="E8" s="60"/>
      <c r="F8" s="23"/>
    </row>
    <row r="9" spans="1:245" ht="34.950000000000003" customHeight="1" x14ac:dyDescent="0.25">
      <c r="A9" s="24"/>
      <c r="B9" s="25" t="s">
        <v>4</v>
      </c>
      <c r="C9" s="60" t="s">
        <v>33</v>
      </c>
      <c r="D9" s="60"/>
      <c r="E9" s="60"/>
      <c r="F9" s="26">
        <v>0</v>
      </c>
    </row>
    <row r="10" spans="1:245" ht="34.950000000000003" customHeight="1" x14ac:dyDescent="0.25">
      <c r="A10" s="24"/>
      <c r="B10" s="25" t="s">
        <v>9</v>
      </c>
      <c r="C10" s="60" t="s">
        <v>34</v>
      </c>
      <c r="D10" s="60"/>
      <c r="E10" s="60"/>
      <c r="F10" s="26">
        <v>0</v>
      </c>
    </row>
    <row r="11" spans="1:245" ht="34.950000000000003" customHeight="1" x14ac:dyDescent="0.25">
      <c r="A11" s="24"/>
      <c r="B11" s="25" t="s">
        <v>10</v>
      </c>
      <c r="C11" s="64"/>
      <c r="D11" s="64"/>
      <c r="E11" s="64"/>
      <c r="F11" s="26">
        <v>0</v>
      </c>
    </row>
    <row r="12" spans="1:245" ht="34.950000000000003" customHeight="1" x14ac:dyDescent="0.25">
      <c r="A12" s="24"/>
      <c r="B12" s="25" t="s">
        <v>43</v>
      </c>
      <c r="C12" s="64"/>
      <c r="D12" s="64"/>
      <c r="E12" s="64"/>
      <c r="F12" s="26">
        <v>0</v>
      </c>
    </row>
    <row r="13" spans="1:245" ht="34.950000000000003" customHeight="1" x14ac:dyDescent="0.25">
      <c r="A13" s="24"/>
      <c r="B13" s="25" t="s">
        <v>46</v>
      </c>
      <c r="C13" s="64"/>
      <c r="D13" s="64"/>
      <c r="E13" s="64"/>
      <c r="F13" s="26">
        <v>0</v>
      </c>
    </row>
    <row r="14" spans="1:245" ht="34.950000000000003" customHeight="1" x14ac:dyDescent="0.25">
      <c r="A14" s="56" t="s">
        <v>19</v>
      </c>
      <c r="B14" s="57"/>
      <c r="C14" s="57"/>
      <c r="D14" s="57"/>
      <c r="E14" s="57"/>
      <c r="F14" s="27">
        <f>SUM(F9:F13)</f>
        <v>0</v>
      </c>
    </row>
    <row r="15" spans="1:245" s="5" customFormat="1" ht="34.950000000000003" customHeight="1" x14ac:dyDescent="0.25">
      <c r="A15" s="21" t="s">
        <v>2</v>
      </c>
      <c r="B15" s="28"/>
      <c r="C15" s="60" t="s">
        <v>30</v>
      </c>
      <c r="D15" s="60"/>
      <c r="E15" s="60"/>
      <c r="F15" s="29"/>
      <c r="G15" s="30"/>
    </row>
    <row r="16" spans="1:245" ht="34.950000000000003" customHeight="1" x14ac:dyDescent="0.25">
      <c r="A16" s="24"/>
      <c r="B16" s="25" t="s">
        <v>5</v>
      </c>
      <c r="C16" s="60" t="s">
        <v>35</v>
      </c>
      <c r="D16" s="60"/>
      <c r="E16" s="60"/>
      <c r="F16" s="31">
        <v>0</v>
      </c>
    </row>
    <row r="17" spans="1:8" ht="34.950000000000003" customHeight="1" x14ac:dyDescent="0.25">
      <c r="A17" s="24"/>
      <c r="B17" s="25" t="s">
        <v>6</v>
      </c>
      <c r="C17" s="60" t="s">
        <v>36</v>
      </c>
      <c r="D17" s="60"/>
      <c r="E17" s="60"/>
      <c r="F17" s="31">
        <v>0</v>
      </c>
    </row>
    <row r="18" spans="1:8" ht="34.950000000000003" customHeight="1" x14ac:dyDescent="0.25">
      <c r="A18" s="24"/>
      <c r="B18" s="25" t="s">
        <v>11</v>
      </c>
      <c r="C18" s="63"/>
      <c r="D18" s="63"/>
      <c r="E18" s="63"/>
      <c r="F18" s="31">
        <v>0</v>
      </c>
    </row>
    <row r="19" spans="1:8" ht="34.950000000000003" customHeight="1" x14ac:dyDescent="0.25">
      <c r="A19" s="24"/>
      <c r="B19" s="25" t="s">
        <v>44</v>
      </c>
      <c r="C19" s="63"/>
      <c r="D19" s="63"/>
      <c r="E19" s="63"/>
      <c r="F19" s="31">
        <v>0</v>
      </c>
    </row>
    <row r="20" spans="1:8" ht="34.950000000000003" customHeight="1" x14ac:dyDescent="0.25">
      <c r="A20" s="24"/>
      <c r="B20" s="25" t="s">
        <v>45</v>
      </c>
      <c r="C20" s="63"/>
      <c r="D20" s="63"/>
      <c r="E20" s="63"/>
      <c r="F20" s="31">
        <v>0</v>
      </c>
    </row>
    <row r="21" spans="1:8" ht="34.950000000000003" customHeight="1" x14ac:dyDescent="0.25">
      <c r="A21" s="56" t="s">
        <v>20</v>
      </c>
      <c r="B21" s="57"/>
      <c r="C21" s="57"/>
      <c r="D21" s="57"/>
      <c r="E21" s="57"/>
      <c r="F21" s="27">
        <f>SUM(F16:F20)</f>
        <v>0</v>
      </c>
    </row>
    <row r="22" spans="1:8" s="5" customFormat="1" ht="34.950000000000003" customHeight="1" x14ac:dyDescent="0.25">
      <c r="A22" s="21" t="s">
        <v>3</v>
      </c>
      <c r="B22" s="28"/>
      <c r="C22" s="60" t="s">
        <v>31</v>
      </c>
      <c r="D22" s="60"/>
      <c r="E22" s="60"/>
      <c r="F22" s="32"/>
    </row>
    <row r="23" spans="1:8" ht="34.950000000000003" customHeight="1" x14ac:dyDescent="0.25">
      <c r="A23" s="24"/>
      <c r="B23" s="25" t="s">
        <v>12</v>
      </c>
      <c r="C23" s="60" t="s">
        <v>40</v>
      </c>
      <c r="D23" s="60"/>
      <c r="E23" s="60"/>
      <c r="F23" s="26">
        <v>0</v>
      </c>
    </row>
    <row r="24" spans="1:8" s="5" customFormat="1" ht="34.950000000000003" customHeight="1" x14ac:dyDescent="0.25">
      <c r="A24" s="33"/>
      <c r="B24" s="25" t="s">
        <v>13</v>
      </c>
      <c r="C24" s="60" t="s">
        <v>37</v>
      </c>
      <c r="D24" s="60"/>
      <c r="E24" s="60"/>
      <c r="F24" s="26">
        <v>0</v>
      </c>
    </row>
    <row r="25" spans="1:8" s="5" customFormat="1" ht="34.950000000000003" customHeight="1" x14ac:dyDescent="0.25">
      <c r="A25" s="33"/>
      <c r="B25" s="25" t="s">
        <v>14</v>
      </c>
      <c r="C25" s="60" t="s">
        <v>38</v>
      </c>
      <c r="D25" s="60"/>
      <c r="E25" s="60"/>
      <c r="F25" s="26">
        <v>0</v>
      </c>
    </row>
    <row r="26" spans="1:8" s="5" customFormat="1" ht="34.950000000000003" customHeight="1" x14ac:dyDescent="0.25">
      <c r="A26" s="33"/>
      <c r="B26" s="25" t="s">
        <v>41</v>
      </c>
      <c r="C26" s="60" t="s">
        <v>39</v>
      </c>
      <c r="D26" s="60"/>
      <c r="E26" s="60"/>
      <c r="F26" s="26"/>
    </row>
    <row r="27" spans="1:8" s="5" customFormat="1" ht="34.950000000000003" customHeight="1" x14ac:dyDescent="0.25">
      <c r="A27" s="33"/>
      <c r="B27" s="25" t="s">
        <v>42</v>
      </c>
      <c r="C27" s="63"/>
      <c r="D27" s="63"/>
      <c r="E27" s="63"/>
      <c r="F27" s="26"/>
    </row>
    <row r="28" spans="1:8" s="5" customFormat="1" ht="34.950000000000003" customHeight="1" x14ac:dyDescent="0.25">
      <c r="A28" s="56" t="s">
        <v>21</v>
      </c>
      <c r="B28" s="57"/>
      <c r="C28" s="57"/>
      <c r="D28" s="57"/>
      <c r="E28" s="57"/>
      <c r="F28" s="27">
        <f>SUM(F23:F27)</f>
        <v>0</v>
      </c>
    </row>
    <row r="29" spans="1:8" ht="34.950000000000003" customHeight="1" thickBot="1" x14ac:dyDescent="0.35">
      <c r="A29" s="34"/>
      <c r="B29" s="35"/>
      <c r="C29" s="61" t="s">
        <v>18</v>
      </c>
      <c r="D29" s="61"/>
      <c r="E29" s="61"/>
      <c r="F29" s="36">
        <f>F14+F21+F28</f>
        <v>0</v>
      </c>
      <c r="G29" s="30"/>
      <c r="H29" s="37"/>
    </row>
    <row r="30" spans="1:8" ht="34.950000000000003" customHeight="1" thickBot="1" x14ac:dyDescent="0.3"/>
    <row r="31" spans="1:8" ht="40.049999999999997" customHeight="1" thickBot="1" x14ac:dyDescent="0.3">
      <c r="A31" s="77" t="s">
        <v>47</v>
      </c>
      <c r="B31" s="78"/>
      <c r="C31" s="78"/>
      <c r="D31" s="78"/>
      <c r="E31" s="78"/>
      <c r="F31" s="79"/>
    </row>
    <row r="32" spans="1:8" ht="40.049999999999997" customHeight="1" x14ac:dyDescent="0.25">
      <c r="A32" s="41" t="s">
        <v>52</v>
      </c>
      <c r="B32" s="87" t="s">
        <v>24</v>
      </c>
      <c r="C32" s="88"/>
      <c r="D32" s="85" t="s">
        <v>25</v>
      </c>
      <c r="E32" s="86"/>
      <c r="F32" s="42" t="s">
        <v>56</v>
      </c>
    </row>
    <row r="33" spans="1:6" ht="40.049999999999997" customHeight="1" x14ac:dyDescent="0.25">
      <c r="A33" s="43" t="s">
        <v>53</v>
      </c>
      <c r="B33" s="44" t="s">
        <v>27</v>
      </c>
      <c r="C33" s="45" t="s">
        <v>28</v>
      </c>
      <c r="D33" s="46" t="s">
        <v>26</v>
      </c>
      <c r="E33" s="45" t="s">
        <v>28</v>
      </c>
      <c r="F33" s="81">
        <f>F29</f>
        <v>0</v>
      </c>
    </row>
    <row r="34" spans="1:6" ht="40.049999999999997" customHeight="1" thickBot="1" x14ac:dyDescent="0.3">
      <c r="A34" s="73" t="str">
        <f>C8</f>
        <v>es: abbigliamento sportivo</v>
      </c>
      <c r="B34" s="47" t="s">
        <v>48</v>
      </c>
      <c r="C34" s="48">
        <f>F14-C35</f>
        <v>0</v>
      </c>
      <c r="D34" s="49" t="str">
        <f>A8</f>
        <v>A</v>
      </c>
      <c r="E34" s="83">
        <f>C34+C35</f>
        <v>0</v>
      </c>
      <c r="F34" s="82"/>
    </row>
    <row r="35" spans="1:6" ht="40.049999999999997" customHeight="1" x14ac:dyDescent="0.25">
      <c r="A35" s="74"/>
      <c r="B35" s="47" t="s">
        <v>49</v>
      </c>
      <c r="C35" s="48">
        <f>MAX(0,MIN(F14*0.9,15000-(0)))</f>
        <v>0</v>
      </c>
      <c r="D35" s="50" t="str">
        <f>C8</f>
        <v>es: abbigliamento sportivo</v>
      </c>
      <c r="E35" s="84"/>
      <c r="F35" s="80" t="s">
        <v>55</v>
      </c>
    </row>
    <row r="36" spans="1:6" ht="40.049999999999997" customHeight="1" x14ac:dyDescent="0.25">
      <c r="A36" s="73" t="str">
        <f>C15</f>
        <v>es: assistenza medica</v>
      </c>
      <c r="B36" s="47" t="s">
        <v>48</v>
      </c>
      <c r="C36" s="48">
        <f>F21-C37</f>
        <v>0</v>
      </c>
      <c r="D36" s="49" t="str">
        <f>A15</f>
        <v>B</v>
      </c>
      <c r="E36" s="83">
        <f>C36+C37</f>
        <v>0</v>
      </c>
      <c r="F36" s="81"/>
    </row>
    <row r="37" spans="1:6" ht="40.049999999999997" customHeight="1" thickBot="1" x14ac:dyDescent="0.3">
      <c r="A37" s="74"/>
      <c r="B37" s="47" t="s">
        <v>49</v>
      </c>
      <c r="C37" s="48">
        <f>MAX(0,MIN(F21*0.9,15000-C35))</f>
        <v>0</v>
      </c>
      <c r="D37" s="50" t="str">
        <f>C15</f>
        <v>es: assistenza medica</v>
      </c>
      <c r="E37" s="84"/>
      <c r="F37" s="51">
        <f>C34+C36+C38</f>
        <v>0</v>
      </c>
    </row>
    <row r="38" spans="1:6" ht="40.049999999999997" customHeight="1" x14ac:dyDescent="0.25">
      <c r="A38" s="75" t="str">
        <f>C22</f>
        <v xml:space="preserve">es: gestione gare </v>
      </c>
      <c r="B38" s="47" t="s">
        <v>48</v>
      </c>
      <c r="C38" s="48">
        <f>F28-C39</f>
        <v>0</v>
      </c>
      <c r="D38" s="49" t="str">
        <f>A22</f>
        <v>C</v>
      </c>
      <c r="E38" s="83">
        <f>C38+C39</f>
        <v>0</v>
      </c>
      <c r="F38" s="80" t="s">
        <v>54</v>
      </c>
    </row>
    <row r="39" spans="1:6" ht="40.049999999999997" customHeight="1" x14ac:dyDescent="0.25">
      <c r="A39" s="76"/>
      <c r="B39" s="47" t="s">
        <v>49</v>
      </c>
      <c r="C39" s="48">
        <f>MAX(0,MIN(F28*0.9,15000-C35-C37))</f>
        <v>0</v>
      </c>
      <c r="D39" s="50" t="str">
        <f>C22</f>
        <v xml:space="preserve">es: gestione gare </v>
      </c>
      <c r="E39" s="84"/>
      <c r="F39" s="81"/>
    </row>
    <row r="40" spans="1:6" ht="40.049999999999997" customHeight="1" thickBot="1" x14ac:dyDescent="0.3">
      <c r="A40" s="52"/>
      <c r="B40" s="53" t="s">
        <v>50</v>
      </c>
      <c r="C40" s="54">
        <f>SUM(C34:C39)</f>
        <v>0</v>
      </c>
      <c r="D40" s="53" t="s">
        <v>51</v>
      </c>
      <c r="E40" s="54">
        <f>SUM(E34:E39)</f>
        <v>0</v>
      </c>
      <c r="F40" s="55">
        <f>C35+C37+C39</f>
        <v>0</v>
      </c>
    </row>
  </sheetData>
  <sheetProtection password="C479" sheet="1" objects="1" scenarios="1" insertRows="0"/>
  <mergeCells count="41">
    <mergeCell ref="A34:A35"/>
    <mergeCell ref="A36:A37"/>
    <mergeCell ref="A38:A39"/>
    <mergeCell ref="A31:F31"/>
    <mergeCell ref="F38:F39"/>
    <mergeCell ref="F35:F36"/>
    <mergeCell ref="F33:F34"/>
    <mergeCell ref="E38:E39"/>
    <mergeCell ref="D32:E32"/>
    <mergeCell ref="E34:E35"/>
    <mergeCell ref="E36:E37"/>
    <mergeCell ref="B32:C32"/>
    <mergeCell ref="B1:F1"/>
    <mergeCell ref="C25:E25"/>
    <mergeCell ref="C9:E9"/>
    <mergeCell ref="C22:E22"/>
    <mergeCell ref="B2:F2"/>
    <mergeCell ref="C16:E16"/>
    <mergeCell ref="C15:E15"/>
    <mergeCell ref="C10:E10"/>
    <mergeCell ref="C11:E11"/>
    <mergeCell ref="C23:E23"/>
    <mergeCell ref="C24:E24"/>
    <mergeCell ref="C17:E17"/>
    <mergeCell ref="C18:E18"/>
    <mergeCell ref="A5:F5"/>
    <mergeCell ref="B3:F3"/>
    <mergeCell ref="B4:F4"/>
    <mergeCell ref="A28:E28"/>
    <mergeCell ref="A6:E6"/>
    <mergeCell ref="C8:E8"/>
    <mergeCell ref="C29:E29"/>
    <mergeCell ref="C7:E7"/>
    <mergeCell ref="C27:E27"/>
    <mergeCell ref="C12:E12"/>
    <mergeCell ref="C19:E19"/>
    <mergeCell ref="C20:E20"/>
    <mergeCell ref="C13:E13"/>
    <mergeCell ref="C26:E26"/>
    <mergeCell ref="A21:E21"/>
    <mergeCell ref="A14:E14"/>
  </mergeCells>
  <phoneticPr fontId="8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2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Piano finanziario</vt:lpstr>
      <vt:lpstr>'Piano finanziario'!Area_stampa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2FSE</dc:title>
  <dc:creator>Stefania Battistoni</dc:creator>
  <cp:lastModifiedBy>Caterina Zenobi</cp:lastModifiedBy>
  <cp:lastPrinted>2026-05-21T12:27:20Z</cp:lastPrinted>
  <dcterms:created xsi:type="dcterms:W3CDTF">2002-04-11T10:01:52Z</dcterms:created>
  <dcterms:modified xsi:type="dcterms:W3CDTF">2026-05-26T14:55:42Z</dcterms:modified>
</cp:coreProperties>
</file>